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3-2024 мониторинг\"/>
    </mc:Choice>
  </mc:AlternateContent>
  <bookViews>
    <workbookView xWindow="0" yWindow="0" windowWidth="20490" windowHeight="730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6" l="1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B10" i="16"/>
  <c r="Q17" i="10" l="1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1" i="16"/>
  <c r="F18" i="13"/>
  <c r="G18" i="13"/>
  <c r="D18" i="13"/>
  <c r="E18" i="13"/>
  <c r="F18" i="12"/>
  <c r="G18" i="12"/>
  <c r="D18" i="12"/>
  <c r="E18" i="12"/>
  <c r="G18" i="11"/>
  <c r="N11" i="16"/>
  <c r="J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8" i="11"/>
  <c r="D18" i="11"/>
  <c r="F18" i="11"/>
</calcChain>
</file>

<file path=xl/sharedStrings.xml><?xml version="1.0" encoding="utf-8"?>
<sst xmlns="http://schemas.openxmlformats.org/spreadsheetml/2006/main" count="312" uniqueCount="49">
  <si>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</si>
  <si>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</si>
  <si>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</si>
  <si>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</si>
  <si>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</si>
  <si>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</si>
  <si>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</si>
  <si>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</si>
  <si>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</si>
  <si>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</si>
  <si>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</si>
  <si>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</si>
  <si>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</si>
  <si>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</si>
  <si>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</si>
  <si>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</si>
  <si>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</si>
  <si>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</si>
  <si>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</si>
  <si>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</si>
  <si>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</si>
  <si>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</si>
  <si>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</si>
  <si>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</si>
  <si>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</si>
  <si>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</si>
  <si>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</si>
  <si>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</si>
  <si>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</si>
  <si>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</si>
  <si>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</si>
  <si>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</si>
  <si>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</si>
  <si>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</si>
  <si>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</si>
  <si>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</si>
  <si>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</si>
  <si>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</si>
  <si>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</si>
  <si>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</si>
  <si>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</si>
  <si>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</si>
  <si>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</si>
  <si>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 xml:space="preserve">  </t>
  </si>
  <si>
    <t>Айтқұл Шынасилов атындағы орта мектебі</t>
  </si>
  <si>
    <t>Т.Рысқұлов ауданы, Жарлысу ауылы</t>
  </si>
  <si>
    <t>Мектеп директоры:                        І.Қ.Назарбеков</t>
  </si>
  <si>
    <t xml:space="preserve">                Әдіскерінің аты-жөні_Б.Бакеева</t>
  </si>
  <si>
    <t>Мектепалды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</si>
</sst>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33" t="s">
        <v>38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38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38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7" t="s">
        <v>1</v>
      </c>
      <c r="B17" s="37"/>
      <c r="C17" s="37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5" t="s">
        <v>11</v>
      </c>
      <c r="B18" s="35"/>
      <c r="C18" s="35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1" t="s">
        <v>36</v>
      </c>
      <c r="C2" s="41"/>
      <c r="D2" s="41"/>
      <c r="E2" s="41"/>
      <c r="F2" s="41"/>
      <c r="G2" s="41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18</v>
      </c>
      <c r="AH2" s="32"/>
    </row>
    <row r="3" spans="1:34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50" t="s">
        <v>24</v>
      </c>
      <c r="M3" s="50"/>
      <c r="N3" s="50"/>
      <c r="O3" s="50"/>
      <c r="P3" s="50"/>
      <c r="Q3" s="50"/>
      <c r="R3" s="5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34"/>
      <c r="T4" s="34"/>
      <c r="U4" s="34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9"/>
      <c r="N7" s="36" t="s">
        <v>6</v>
      </c>
      <c r="O7" s="36"/>
      <c r="P7" s="36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6" t="s">
        <v>7</v>
      </c>
      <c r="AG7" s="36"/>
      <c r="AH7" s="36"/>
    </row>
    <row r="8" spans="1:34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36" t="s">
        <v>19</v>
      </c>
      <c r="I8" s="36"/>
      <c r="J8" s="36"/>
      <c r="K8" s="36" t="s">
        <v>20</v>
      </c>
      <c r="L8" s="36"/>
      <c r="M8" s="36"/>
      <c r="N8" s="39" t="s">
        <v>14</v>
      </c>
      <c r="O8" s="39" t="s">
        <v>15</v>
      </c>
      <c r="P8" s="39" t="s">
        <v>16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7" t="s">
        <v>28</v>
      </c>
      <c r="AA8" s="48"/>
      <c r="AB8" s="49"/>
      <c r="AC8" s="47" t="s">
        <v>22</v>
      </c>
      <c r="AD8" s="48"/>
      <c r="AE8" s="49"/>
      <c r="AF8" s="39" t="s">
        <v>14</v>
      </c>
      <c r="AG8" s="39" t="s">
        <v>15</v>
      </c>
      <c r="AH8" s="39" t="s">
        <v>16</v>
      </c>
    </row>
    <row r="9" spans="1:34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0"/>
      <c r="AG9" s="40"/>
      <c r="AH9" s="40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2" t="s">
        <v>11</v>
      </c>
      <c r="B18" s="43"/>
      <c r="C18" s="43"/>
      <c r="D18" s="26" t="e">
        <f>D17*100/D17</f>
        <v>#DIV/0!</v>
      </c>
      <c r="E18" s="29" t="e">
        <f>E17*100/D17</f>
        <v>#DIV/0!</v>
      </c>
      <c r="F18" s="29" t="e">
        <f>F17*100/D17</f>
        <v>#DIV/0!</v>
      </c>
      <c r="G18" s="29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1" t="s">
        <v>35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39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5" t="s">
        <v>19</v>
      </c>
      <c r="I8" s="56"/>
      <c r="J8" s="56"/>
      <c r="K8" s="48" t="s">
        <v>20</v>
      </c>
      <c r="L8" s="48"/>
      <c r="M8" s="49"/>
      <c r="N8" s="51" t="s">
        <v>25</v>
      </c>
      <c r="O8" s="52"/>
      <c r="P8" s="53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5.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2" t="s">
        <v>11</v>
      </c>
      <c r="B18" s="43"/>
      <c r="C18" s="4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1" t="s">
        <v>34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29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4" t="s">
        <v>19</v>
      </c>
      <c r="I8" s="54"/>
      <c r="J8" s="54"/>
      <c r="K8" s="36" t="s">
        <v>20</v>
      </c>
      <c r="L8" s="36"/>
      <c r="M8" s="36"/>
      <c r="N8" s="38" t="s">
        <v>25</v>
      </c>
      <c r="O8" s="38"/>
      <c r="P8" s="38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4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33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18</v>
      </c>
      <c r="AN2" s="32"/>
    </row>
    <row r="3" spans="1:40" ht="15.75" x14ac:dyDescent="0.25">
      <c r="A3" s="3"/>
      <c r="B3" s="33" t="s">
        <v>12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40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31</v>
      </c>
      <c r="S4" s="34"/>
      <c r="T4" s="34"/>
      <c r="U4" s="34"/>
      <c r="V4" s="34"/>
      <c r="W4" s="34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6" t="s">
        <v>6</v>
      </c>
      <c r="U7" s="36"/>
      <c r="V7" s="36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6" t="s">
        <v>7</v>
      </c>
      <c r="AM7" s="36"/>
      <c r="AN7" s="36"/>
    </row>
    <row r="8" spans="1:40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63" t="s">
        <v>19</v>
      </c>
      <c r="I8" s="64"/>
      <c r="J8" s="65"/>
      <c r="K8" s="60" t="s">
        <v>20</v>
      </c>
      <c r="L8" s="61"/>
      <c r="M8" s="62"/>
      <c r="N8" s="57" t="s">
        <v>30</v>
      </c>
      <c r="O8" s="58"/>
      <c r="P8" s="59"/>
      <c r="Q8" s="51" t="s">
        <v>25</v>
      </c>
      <c r="R8" s="52"/>
      <c r="S8" s="53"/>
      <c r="T8" s="39" t="s">
        <v>14</v>
      </c>
      <c r="U8" s="39" t="s">
        <v>15</v>
      </c>
      <c r="V8" s="39" t="s">
        <v>16</v>
      </c>
      <c r="W8" s="54" t="s">
        <v>26</v>
      </c>
      <c r="X8" s="54"/>
      <c r="Y8" s="54"/>
      <c r="Z8" s="54" t="s">
        <v>21</v>
      </c>
      <c r="AA8" s="54"/>
      <c r="AB8" s="54"/>
      <c r="AC8" s="38" t="s">
        <v>27</v>
      </c>
      <c r="AD8" s="38"/>
      <c r="AE8" s="38"/>
      <c r="AF8" s="38" t="s">
        <v>28</v>
      </c>
      <c r="AG8" s="38"/>
      <c r="AH8" s="38"/>
      <c r="AI8" s="52" t="s">
        <v>22</v>
      </c>
      <c r="AJ8" s="52"/>
      <c r="AK8" s="53"/>
      <c r="AL8" s="39" t="s">
        <v>14</v>
      </c>
      <c r="AM8" s="39" t="s">
        <v>15</v>
      </c>
      <c r="AN8" s="39" t="s">
        <v>16</v>
      </c>
    </row>
    <row r="9" spans="1:40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0"/>
      <c r="U9" s="40"/>
      <c r="V9" s="4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0"/>
      <c r="AM9" s="40"/>
      <c r="AN9" s="40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4" t="s">
        <v>1</v>
      </c>
      <c r="B17" s="45"/>
      <c r="C17" s="46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F1" zoomScaleNormal="100" workbookViewId="0">
      <selection activeCell="I3" sqref="I3:N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6"/>
      <c r="O1" s="66"/>
      <c r="V1" s="32" t="s">
        <v>18</v>
      </c>
      <c r="W1" s="32"/>
    </row>
    <row r="2" spans="1:23" ht="15.75" x14ac:dyDescent="0.25">
      <c r="B2" s="7" t="s">
        <v>32</v>
      </c>
      <c r="C2" s="2"/>
      <c r="E2" s="2"/>
      <c r="F2" s="2"/>
      <c r="I2" s="33" t="s">
        <v>44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50" t="s">
        <v>47</v>
      </c>
      <c r="C3" s="50"/>
      <c r="D3" s="50"/>
      <c r="E3" s="50"/>
      <c r="F3" s="50"/>
      <c r="G3" s="50"/>
      <c r="H3" s="2"/>
      <c r="I3" s="50" t="s">
        <v>45</v>
      </c>
      <c r="J3" s="50"/>
      <c r="K3" s="50"/>
      <c r="L3" s="50"/>
      <c r="M3" s="50"/>
      <c r="N3" s="50"/>
      <c r="O3" s="3"/>
      <c r="P3" s="3"/>
      <c r="Q3" s="3"/>
    </row>
    <row r="4" spans="1:23" ht="15.75" x14ac:dyDescent="0.25">
      <c r="C4" s="8"/>
      <c r="E4" s="3"/>
      <c r="F4" s="3"/>
      <c r="I4" s="34"/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48" customHeight="1" x14ac:dyDescent="0.25">
      <c r="A7" s="68" t="s">
        <v>42</v>
      </c>
      <c r="B7" s="67" t="s">
        <v>13</v>
      </c>
      <c r="C7" s="67" t="s">
        <v>5</v>
      </c>
      <c r="D7" s="67"/>
      <c r="E7" s="67"/>
      <c r="F7" s="67" t="s">
        <v>8</v>
      </c>
      <c r="G7" s="67"/>
      <c r="H7" s="67"/>
      <c r="I7" s="67" t="s">
        <v>6</v>
      </c>
      <c r="J7" s="67"/>
      <c r="K7" s="67"/>
      <c r="L7" s="36" t="s">
        <v>9</v>
      </c>
      <c r="M7" s="36"/>
      <c r="N7" s="36"/>
      <c r="O7" s="67" t="s">
        <v>7</v>
      </c>
      <c r="P7" s="67"/>
      <c r="Q7" s="67"/>
      <c r="R7" s="38" t="s">
        <v>41</v>
      </c>
      <c r="S7" s="38"/>
      <c r="T7" s="38"/>
      <c r="U7" s="38"/>
      <c r="V7" s="38"/>
      <c r="W7" s="38"/>
    </row>
    <row r="8" spans="1:23" ht="63" x14ac:dyDescent="0.25">
      <c r="A8" s="69"/>
      <c r="B8" s="6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23" ht="31.5" x14ac:dyDescent="0.25">
      <c r="A9" s="31" t="s">
        <v>48</v>
      </c>
      <c r="B9" s="12">
        <v>12</v>
      </c>
      <c r="C9" s="12">
        <v>8</v>
      </c>
      <c r="D9" s="12">
        <v>3</v>
      </c>
      <c r="E9" s="12">
        <v>1</v>
      </c>
      <c r="F9" s="12">
        <v>7</v>
      </c>
      <c r="G9" s="12">
        <v>4</v>
      </c>
      <c r="H9" s="12">
        <v>1</v>
      </c>
      <c r="I9" s="12">
        <v>6</v>
      </c>
      <c r="J9" s="12">
        <v>5</v>
      </c>
      <c r="K9" s="12">
        <v>1</v>
      </c>
      <c r="L9" s="12">
        <v>9</v>
      </c>
      <c r="M9" s="12">
        <v>2</v>
      </c>
      <c r="N9" s="12">
        <v>1</v>
      </c>
      <c r="O9" s="12">
        <v>8</v>
      </c>
      <c r="P9" s="12">
        <v>3</v>
      </c>
      <c r="Q9" s="12">
        <v>1</v>
      </c>
      <c r="R9" s="5">
        <f t="shared" ref="R9" si="0">(C9+F9+I9+L9+O9)/5</f>
        <v>7.6</v>
      </c>
      <c r="S9" s="6">
        <f t="shared" ref="S9" si="1">R9*100/B9</f>
        <v>63.333333333333336</v>
      </c>
      <c r="T9" s="5">
        <f t="shared" ref="T9" si="2">(D9+G9+J9+M9+P9)/5</f>
        <v>3.4</v>
      </c>
      <c r="U9" s="6">
        <f t="shared" ref="U9" si="3">T9*100/B9</f>
        <v>28.333333333333332</v>
      </c>
      <c r="V9" s="25">
        <f t="shared" ref="V9" si="4">(E9+H9+K9+N9+Q9)/5</f>
        <v>1</v>
      </c>
      <c r="W9" s="6">
        <f t="shared" ref="W9" si="5">V9*100/B9</f>
        <v>8.3333333333333339</v>
      </c>
    </row>
    <row r="10" spans="1:23" ht="15.75" x14ac:dyDescent="0.25">
      <c r="A10" s="14" t="s">
        <v>1</v>
      </c>
      <c r="B10" s="14">
        <f t="shared" ref="B10:Q10" si="6">SUM(B8:B9)</f>
        <v>12</v>
      </c>
      <c r="C10" s="14">
        <f t="shared" si="6"/>
        <v>8</v>
      </c>
      <c r="D10" s="14">
        <f t="shared" si="6"/>
        <v>3</v>
      </c>
      <c r="E10" s="14">
        <f t="shared" si="6"/>
        <v>1</v>
      </c>
      <c r="F10" s="14">
        <f t="shared" si="6"/>
        <v>7</v>
      </c>
      <c r="G10" s="14">
        <f t="shared" si="6"/>
        <v>4</v>
      </c>
      <c r="H10" s="14">
        <f t="shared" si="6"/>
        <v>1</v>
      </c>
      <c r="I10" s="14">
        <f t="shared" si="6"/>
        <v>6</v>
      </c>
      <c r="J10" s="14">
        <f t="shared" si="6"/>
        <v>5</v>
      </c>
      <c r="K10" s="14">
        <f t="shared" si="6"/>
        <v>1</v>
      </c>
      <c r="L10" s="14">
        <f t="shared" si="6"/>
        <v>9</v>
      </c>
      <c r="M10" s="14">
        <f t="shared" si="6"/>
        <v>2</v>
      </c>
      <c r="N10" s="14">
        <f t="shared" si="6"/>
        <v>1</v>
      </c>
      <c r="O10" s="14">
        <f t="shared" si="6"/>
        <v>8</v>
      </c>
      <c r="P10" s="14">
        <f t="shared" si="6"/>
        <v>3</v>
      </c>
      <c r="Q10" s="14">
        <f t="shared" si="6"/>
        <v>1</v>
      </c>
      <c r="R10" s="5"/>
      <c r="S10" s="6"/>
      <c r="T10" s="5"/>
      <c r="U10" s="6"/>
      <c r="V10" s="25"/>
      <c r="W10" s="6"/>
    </row>
    <row r="11" spans="1:23" ht="15.75" x14ac:dyDescent="0.25">
      <c r="A11" s="30">
        <v>0.91600000000000004</v>
      </c>
      <c r="B11" s="15"/>
      <c r="C11" s="13">
        <f>C10*100/B10</f>
        <v>66.666666666666671</v>
      </c>
      <c r="D11" s="13">
        <f>D10*100/B10</f>
        <v>25</v>
      </c>
      <c r="E11" s="13">
        <f>E10*100/B10</f>
        <v>8.3333333333333339</v>
      </c>
      <c r="F11" s="13">
        <f>F10*100/B10</f>
        <v>58.333333333333336</v>
      </c>
      <c r="G11" s="13">
        <f>G10*100/B10</f>
        <v>33.333333333333336</v>
      </c>
      <c r="H11" s="13">
        <f>H10*100/B10</f>
        <v>8.3333333333333339</v>
      </c>
      <c r="I11" s="13">
        <f>I10*100/B10</f>
        <v>50</v>
      </c>
      <c r="J11" s="13">
        <f>J10*100/B10</f>
        <v>41.666666666666664</v>
      </c>
      <c r="K11" s="13">
        <f>K10*100/B10</f>
        <v>8.3333333333333339</v>
      </c>
      <c r="L11" s="13">
        <f>L10*100/B10</f>
        <v>75</v>
      </c>
      <c r="M11" s="13">
        <f>M10*100/B10</f>
        <v>16.666666666666668</v>
      </c>
      <c r="N11" s="13">
        <f>N10*100/B10</f>
        <v>8.3333333333333339</v>
      </c>
      <c r="O11" s="13">
        <f>O10*100/B10</f>
        <v>66.666666666666671</v>
      </c>
      <c r="P11" s="13">
        <f>P10*100/B10</f>
        <v>25</v>
      </c>
      <c r="Q11" s="13">
        <f>Q10*100/B10</f>
        <v>8.3333333333333339</v>
      </c>
      <c r="R11" s="23"/>
      <c r="S11" s="23"/>
      <c r="T11" s="23"/>
      <c r="U11" s="23"/>
      <c r="V11" s="23"/>
      <c r="W11" s="23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 t="s">
        <v>46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50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 t="s">
        <v>43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2025-03-03T18:51:27Z</cp:lastPrinted>
  <dcterms:created xsi:type="dcterms:W3CDTF">2022-12-22T06:57:03Z</dcterms:created>
  <dcterms:modified xsi:type="dcterms:W3CDTF">2025-03-03T18:54:19Z</dcterms:modified>
</cp:coreProperties>
</file>